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2" i="1"/>
  <c r="G9"/>
  <c r="E11"/>
  <c r="F11"/>
  <c r="G11"/>
  <c r="D11"/>
  <c r="E10"/>
  <c r="F10"/>
  <c r="G10"/>
  <c r="D10"/>
  <c r="E9"/>
  <c r="F9"/>
  <c r="D9"/>
  <c r="E8"/>
  <c r="F8"/>
  <c r="G8"/>
  <c r="D8"/>
  <c r="G6"/>
  <c r="H39"/>
  <c r="H40"/>
  <c r="H41"/>
  <c r="H38"/>
  <c r="H33"/>
  <c r="H34"/>
  <c r="H35"/>
  <c r="H32"/>
  <c r="H27"/>
  <c r="H28"/>
  <c r="H29"/>
  <c r="H26"/>
  <c r="H21"/>
  <c r="H22"/>
  <c r="H23"/>
  <c r="H20"/>
  <c r="H15"/>
  <c r="H16"/>
  <c r="H17"/>
  <c r="H14"/>
  <c r="G36"/>
  <c r="G30"/>
  <c r="G24"/>
  <c r="G18"/>
  <c r="G12"/>
  <c r="D30"/>
  <c r="D27"/>
  <c r="D24" s="1"/>
  <c r="D29"/>
  <c r="D36"/>
  <c r="F12"/>
  <c r="D12"/>
  <c r="E18"/>
  <c r="F18"/>
  <c r="H18"/>
  <c r="D18"/>
  <c r="E24"/>
  <c r="F24"/>
  <c r="E30"/>
  <c r="F30"/>
  <c r="E36"/>
  <c r="F36"/>
  <c r="H37"/>
  <c r="H31"/>
  <c r="H25"/>
  <c r="H19"/>
  <c r="H13"/>
  <c r="H7"/>
  <c r="H10" l="1"/>
  <c r="H11"/>
  <c r="F6"/>
  <c r="E6"/>
  <c r="H9"/>
  <c r="H8"/>
  <c r="D6"/>
  <c r="H36"/>
  <c r="H30"/>
  <c r="H12" l="1"/>
  <c r="H24"/>
  <c r="H6"/>
</calcChain>
</file>

<file path=xl/sharedStrings.xml><?xml version="1.0" encoding="utf-8"?>
<sst xmlns="http://schemas.openxmlformats.org/spreadsheetml/2006/main" count="60" uniqueCount="30">
  <si>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</si>
  <si>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</si>
  <si>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</si>
  <si>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</si>
  <si>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</si>
  <si>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</si>
  <si>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</si>
  <si>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</si>
  <si>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</si>
  <si>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</si>
  <si>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</si>
  <si>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</si>
  <si>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</si>
  <si>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</si>
  <si>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</si>
  <si>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</si>
  <si>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</si>
  <si>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</si>
  <si>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</si>
  <si>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</si>
  <si>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</si>
  <si>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</si>
  <si>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</si>
  <si>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</si>
  <si>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</si>
  <si>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</si>
  <si>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</si>
  <si>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Итого на период      2014-2017 годы</t>
  </si>
  <si>
    <t>"Приложение № 4
к Паспорту Муниципальной программы
"Развитие образования" муниципального образования
город Шарыпово Красноярского края " в 2014 - 2017 г.г."</t>
  </si>
  <si>
    <t xml:space="preserve">Приложение № 1
к постановлению Администрации
города Шарыпово
от 17.12.2015 № 228
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</si>
</sst>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selection activeCell="I2" sqref="I2"/>
    </sheetView>
  </sheetViews>
  <sheetFormatPr defaultRowHeight="15"/>
  <cols>
    <col min="1" max="1" width="13.7109375" customWidth="1"/>
    <col min="2" max="2" width="13.140625" customWidth="1"/>
    <col min="3" max="3" width="13.28515625" customWidth="1"/>
    <col min="4" max="4" width="13.5703125" customWidth="1"/>
    <col min="5" max="5" width="13.7109375" customWidth="1"/>
    <col min="6" max="6" width="15.140625" customWidth="1"/>
    <col min="7" max="7" width="14.5703125" customWidth="1"/>
    <col min="8" max="8" width="15" customWidth="1"/>
  </cols>
  <sheetData>
    <row r="1" spans="1:8" ht="68.25" customHeight="1">
      <c r="A1" s="13" t="s">
        <v>29</v>
      </c>
      <c r="B1" s="13"/>
      <c r="C1" s="13"/>
      <c r="D1" s="13"/>
      <c r="E1" s="13"/>
      <c r="F1" s="13"/>
      <c r="G1" s="13"/>
      <c r="H1" s="13"/>
    </row>
    <row r="2" spans="1:8" ht="66" customHeight="1">
      <c r="A2" s="13" t="s">
        <v>28</v>
      </c>
      <c r="B2" s="13"/>
      <c r="C2" s="13"/>
      <c r="D2" s="13"/>
      <c r="E2" s="13"/>
      <c r="F2" s="13"/>
      <c r="G2" s="13"/>
      <c r="H2" s="13"/>
    </row>
    <row r="3" spans="1:8" ht="48" customHeight="1">
      <c r="A3" s="15" t="s">
        <v>25</v>
      </c>
      <c r="B3" s="15"/>
      <c r="C3" s="15"/>
      <c r="D3" s="15"/>
      <c r="E3" s="15"/>
      <c r="F3" s="15"/>
      <c r="G3" s="15"/>
      <c r="H3" s="15"/>
    </row>
    <row r="4" spans="1:8" ht="15.75">
      <c r="A4" s="14" t="s">
        <v>0</v>
      </c>
      <c r="B4" s="14" t="s">
        <v>23</v>
      </c>
      <c r="C4" s="16" t="s">
        <v>21</v>
      </c>
      <c r="D4" s="14" t="s">
        <v>1</v>
      </c>
      <c r="E4" s="14"/>
      <c r="F4" s="14"/>
      <c r="G4" s="14"/>
      <c r="H4" s="14"/>
    </row>
    <row r="5" spans="1:8" ht="164.25" customHeight="1">
      <c r="A5" s="14"/>
      <c r="B5" s="14"/>
      <c r="C5" s="17"/>
      <c r="D5" s="1" t="s">
        <v>2</v>
      </c>
      <c r="E5" s="1" t="s">
        <v>3</v>
      </c>
      <c r="F5" s="1" t="s">
        <v>4</v>
      </c>
      <c r="G5" s="11" t="s">
        <v>26</v>
      </c>
      <c r="H5" s="12" t="s">
        <v>27</v>
      </c>
    </row>
    <row r="6" spans="1:8" ht="15.75">
      <c r="A6" s="14" t="s">
        <v>15</v>
      </c>
      <c r="B6" s="14" t="s">
        <v>16</v>
      </c>
      <c r="C6" s="2" t="s">
        <v>5</v>
      </c>
      <c r="D6" s="9">
        <f>D8+D9+D10+D11</f>
        <v>619834.56000000006</v>
      </c>
      <c r="E6" s="9">
        <f>E8+E9+E10+E11</f>
        <v>613847.24</v>
      </c>
      <c r="F6" s="9">
        <f t="shared" ref="F6:G6" si="0">F8+F9+F10+F11</f>
        <v>559201.16</v>
      </c>
      <c r="G6" s="9">
        <f t="shared" si="0"/>
        <v>557335.26</v>
      </c>
      <c r="H6" s="9">
        <f>H8+H9+H10+H11</f>
        <v>2350218.2200000002</v>
      </c>
    </row>
    <row r="7" spans="1:8" ht="31.5">
      <c r="A7" s="14"/>
      <c r="B7" s="14"/>
      <c r="C7" s="4" t="s">
        <v>6</v>
      </c>
      <c r="D7" s="5"/>
      <c r="E7" s="5"/>
      <c r="F7" s="6"/>
      <c r="G7" s="6"/>
      <c r="H7" s="3">
        <f t="shared" ref="H7:H31" si="1">D7+E7+F7</f>
        <v>0</v>
      </c>
    </row>
    <row r="8" spans="1:8" ht="47.25">
      <c r="A8" s="14"/>
      <c r="B8" s="14"/>
      <c r="C8" s="7" t="s">
        <v>7</v>
      </c>
      <c r="D8" s="9">
        <f>D14+D20+D26+D32+D38</f>
        <v>1630.8</v>
      </c>
      <c r="E8" s="9">
        <f t="shared" ref="E8:G8" si="2">E14+E20+E26+E32+E38</f>
        <v>2758.38</v>
      </c>
      <c r="F8" s="9">
        <f t="shared" si="2"/>
        <v>839.9</v>
      </c>
      <c r="G8" s="9">
        <f t="shared" si="2"/>
        <v>0</v>
      </c>
      <c r="H8" s="9">
        <f>SUM(D8:G8)</f>
        <v>5229.08</v>
      </c>
    </row>
    <row r="9" spans="1:8" ht="31.5">
      <c r="A9" s="14"/>
      <c r="B9" s="14"/>
      <c r="C9" s="7" t="s">
        <v>8</v>
      </c>
      <c r="D9" s="9">
        <f>D15+D21+D27+D33+D39</f>
        <v>411087.7</v>
      </c>
      <c r="E9" s="9">
        <f t="shared" ref="E9:G9" si="3">E15+E21+E27+E33+E39</f>
        <v>366664.08</v>
      </c>
      <c r="F9" s="9">
        <f t="shared" si="3"/>
        <v>343734.71</v>
      </c>
      <c r="G9" s="9">
        <f t="shared" si="3"/>
        <v>342707.71</v>
      </c>
      <c r="H9" s="9">
        <f>SUM(D9:G9)</f>
        <v>1464194.2</v>
      </c>
    </row>
    <row r="10" spans="1:8" ht="63">
      <c r="A10" s="14"/>
      <c r="B10" s="14"/>
      <c r="C10" s="7" t="s">
        <v>9</v>
      </c>
      <c r="D10" s="9">
        <f>D16+D22+D28+D34+D40</f>
        <v>39979.800000000003</v>
      </c>
      <c r="E10" s="9">
        <f t="shared" ref="E10:G10" si="4">E16+E22+E28+E34+E40</f>
        <v>49173.509999999995</v>
      </c>
      <c r="F10" s="9">
        <f t="shared" si="4"/>
        <v>39370.75</v>
      </c>
      <c r="G10" s="9">
        <f t="shared" si="4"/>
        <v>39370.75</v>
      </c>
      <c r="H10" s="9">
        <f>SUM(D10:G10)</f>
        <v>167894.81</v>
      </c>
    </row>
    <row r="11" spans="1:8" ht="31.5">
      <c r="A11" s="14"/>
      <c r="B11" s="14"/>
      <c r="C11" s="7" t="s">
        <v>24</v>
      </c>
      <c r="D11" s="9">
        <f>D17+D23+D29+D35+D41</f>
        <v>167136.26</v>
      </c>
      <c r="E11" s="9">
        <f t="shared" ref="E11:G11" si="5">E17+E23+E29+E35+E41</f>
        <v>195251.27</v>
      </c>
      <c r="F11" s="9">
        <f t="shared" si="5"/>
        <v>175255.8</v>
      </c>
      <c r="G11" s="9">
        <f t="shared" si="5"/>
        <v>175256.8</v>
      </c>
      <c r="H11" s="9">
        <f>SUM(D11:G11)</f>
        <v>712900.13000000012</v>
      </c>
    </row>
    <row r="12" spans="1:8" ht="15.75">
      <c r="A12" s="14" t="s">
        <v>10</v>
      </c>
      <c r="B12" s="14" t="s">
        <v>17</v>
      </c>
      <c r="C12" s="2" t="s">
        <v>5</v>
      </c>
      <c r="D12" s="9">
        <f>D14+D15+D16+D17</f>
        <v>557803.93999999994</v>
      </c>
      <c r="E12" s="9">
        <f t="shared" ref="E12:H12" si="6">E14+E15+E16+E17</f>
        <v>549355.80000000005</v>
      </c>
      <c r="F12" s="9">
        <f t="shared" si="6"/>
        <v>505830.3</v>
      </c>
      <c r="G12" s="9">
        <f t="shared" ref="G12" si="7">G14+G15+G16+G17</f>
        <v>505830.3</v>
      </c>
      <c r="H12" s="9">
        <f t="shared" si="6"/>
        <v>2118820.34</v>
      </c>
    </row>
    <row r="13" spans="1:8" ht="31.5">
      <c r="A13" s="14"/>
      <c r="B13" s="14"/>
      <c r="C13" s="4" t="s">
        <v>6</v>
      </c>
      <c r="D13" s="3"/>
      <c r="E13" s="3"/>
      <c r="F13" s="6"/>
      <c r="G13" s="6"/>
      <c r="H13" s="3">
        <f t="shared" si="1"/>
        <v>0</v>
      </c>
    </row>
    <row r="14" spans="1:8" ht="47.25">
      <c r="A14" s="14"/>
      <c r="B14" s="14"/>
      <c r="C14" s="7" t="s">
        <v>7</v>
      </c>
      <c r="D14" s="9">
        <v>1630.8</v>
      </c>
      <c r="E14" s="9">
        <v>1388</v>
      </c>
      <c r="F14" s="9">
        <v>0</v>
      </c>
      <c r="G14" s="9">
        <v>0</v>
      </c>
      <c r="H14" s="3">
        <f>D14+E14+F14+G14</f>
        <v>3018.8</v>
      </c>
    </row>
    <row r="15" spans="1:8" ht="31.5">
      <c r="A15" s="14"/>
      <c r="B15" s="14"/>
      <c r="C15" s="7" t="s">
        <v>8</v>
      </c>
      <c r="D15" s="9">
        <v>384171.11</v>
      </c>
      <c r="E15" s="9">
        <v>345571.33</v>
      </c>
      <c r="F15" s="9">
        <v>331520.27</v>
      </c>
      <c r="G15" s="9">
        <v>331520.27</v>
      </c>
      <c r="H15" s="9">
        <f t="shared" ref="H15:H17" si="8">D15+E15+F15+G15</f>
        <v>1392782.98</v>
      </c>
    </row>
    <row r="16" spans="1:8" ht="63">
      <c r="A16" s="14"/>
      <c r="B16" s="14"/>
      <c r="C16" s="7" t="s">
        <v>9</v>
      </c>
      <c r="D16" s="9">
        <v>30967.81</v>
      </c>
      <c r="E16" s="9">
        <v>41879.47</v>
      </c>
      <c r="F16" s="9">
        <v>33124.47</v>
      </c>
      <c r="G16" s="9">
        <v>33124.47</v>
      </c>
      <c r="H16" s="9">
        <f t="shared" si="8"/>
        <v>139096.22</v>
      </c>
    </row>
    <row r="17" spans="1:8" ht="31.5">
      <c r="A17" s="14"/>
      <c r="B17" s="14"/>
      <c r="C17" s="7" t="s">
        <v>24</v>
      </c>
      <c r="D17" s="9">
        <v>141034.22</v>
      </c>
      <c r="E17" s="9">
        <v>160517</v>
      </c>
      <c r="F17" s="9">
        <v>141185.56</v>
      </c>
      <c r="G17" s="9">
        <v>141185.56</v>
      </c>
      <c r="H17" s="9">
        <f t="shared" si="8"/>
        <v>583922.34</v>
      </c>
    </row>
    <row r="18" spans="1:8" ht="15.75" customHeight="1">
      <c r="A18" s="14" t="s">
        <v>11</v>
      </c>
      <c r="B18" s="14" t="s">
        <v>18</v>
      </c>
      <c r="C18" s="2" t="s">
        <v>5</v>
      </c>
      <c r="D18" s="3">
        <f>D20+D21+D22+D23</f>
        <v>50</v>
      </c>
      <c r="E18" s="3">
        <f t="shared" ref="E18:H18" si="9">E20+E21+E22+E23</f>
        <v>50</v>
      </c>
      <c r="F18" s="3">
        <f t="shared" si="9"/>
        <v>50</v>
      </c>
      <c r="G18" s="3">
        <f t="shared" ref="G18" si="10">G20+G21+G22+G23</f>
        <v>50</v>
      </c>
      <c r="H18" s="3">
        <f t="shared" si="9"/>
        <v>200</v>
      </c>
    </row>
    <row r="19" spans="1:8" ht="31.5">
      <c r="A19" s="14"/>
      <c r="B19" s="14"/>
      <c r="C19" s="4" t="s">
        <v>6</v>
      </c>
      <c r="D19" s="6"/>
      <c r="E19" s="6"/>
      <c r="F19" s="6"/>
      <c r="G19" s="6"/>
      <c r="H19" s="3">
        <f t="shared" si="1"/>
        <v>0</v>
      </c>
    </row>
    <row r="20" spans="1:8" ht="47.25">
      <c r="A20" s="14"/>
      <c r="B20" s="14"/>
      <c r="C20" s="7" t="s">
        <v>7</v>
      </c>
      <c r="D20" s="3"/>
      <c r="E20" s="3"/>
      <c r="F20" s="6"/>
      <c r="G20" s="6"/>
      <c r="H20" s="3">
        <f>D20+E20+F20+G20</f>
        <v>0</v>
      </c>
    </row>
    <row r="21" spans="1:8" ht="31.5">
      <c r="A21" s="14"/>
      <c r="B21" s="14"/>
      <c r="C21" s="7" t="s">
        <v>8</v>
      </c>
      <c r="D21" s="3"/>
      <c r="E21" s="3"/>
      <c r="F21" s="3"/>
      <c r="G21" s="3"/>
      <c r="H21" s="3">
        <f t="shared" ref="H21:H23" si="11">D21+E21+F21+G21</f>
        <v>0</v>
      </c>
    </row>
    <row r="22" spans="1:8" ht="63">
      <c r="A22" s="14"/>
      <c r="B22" s="14"/>
      <c r="C22" s="8" t="s">
        <v>9</v>
      </c>
      <c r="D22" s="3"/>
      <c r="E22" s="3"/>
      <c r="F22" s="6"/>
      <c r="G22" s="6"/>
      <c r="H22" s="3">
        <f t="shared" si="11"/>
        <v>0</v>
      </c>
    </row>
    <row r="23" spans="1:8" ht="31.5">
      <c r="A23" s="14"/>
      <c r="B23" s="14"/>
      <c r="C23" s="7" t="s">
        <v>24</v>
      </c>
      <c r="D23" s="3">
        <v>50</v>
      </c>
      <c r="E23" s="3">
        <v>50</v>
      </c>
      <c r="F23" s="6">
        <v>50</v>
      </c>
      <c r="G23" s="6">
        <v>50</v>
      </c>
      <c r="H23" s="3">
        <f t="shared" si="11"/>
        <v>200</v>
      </c>
    </row>
    <row r="24" spans="1:8" ht="15.75" customHeight="1">
      <c r="A24" s="14" t="s">
        <v>12</v>
      </c>
      <c r="B24" s="14" t="s">
        <v>19</v>
      </c>
      <c r="C24" s="2" t="s">
        <v>5</v>
      </c>
      <c r="D24" s="9">
        <f>D26+D27+D28+D29</f>
        <v>27737.37</v>
      </c>
      <c r="E24" s="9">
        <f t="shared" ref="E24:H24" si="12">E26+E27+E28+E29</f>
        <v>24368.420000000002</v>
      </c>
      <c r="F24" s="9">
        <f t="shared" si="12"/>
        <v>16497.080000000002</v>
      </c>
      <c r="G24" s="9">
        <f t="shared" ref="G24" si="13">G26+G27+G28+G29</f>
        <v>16497.080000000002</v>
      </c>
      <c r="H24" s="9">
        <f t="shared" si="12"/>
        <v>85099.950000000012</v>
      </c>
    </row>
    <row r="25" spans="1:8" ht="31.5">
      <c r="A25" s="14"/>
      <c r="B25" s="14"/>
      <c r="C25" s="4" t="s">
        <v>6</v>
      </c>
      <c r="D25" s="9"/>
      <c r="E25" s="9"/>
      <c r="F25" s="10"/>
      <c r="G25" s="10"/>
      <c r="H25" s="9">
        <f t="shared" si="1"/>
        <v>0</v>
      </c>
    </row>
    <row r="26" spans="1:8" ht="47.25">
      <c r="A26" s="14"/>
      <c r="B26" s="14"/>
      <c r="C26" s="7" t="s">
        <v>7</v>
      </c>
      <c r="D26" s="9"/>
      <c r="E26" s="9"/>
      <c r="F26" s="10"/>
      <c r="G26" s="10"/>
      <c r="H26" s="9">
        <f>D26+E26+F26+G26</f>
        <v>0</v>
      </c>
    </row>
    <row r="27" spans="1:8" ht="31.5">
      <c r="A27" s="14"/>
      <c r="B27" s="14"/>
      <c r="C27" s="7" t="s">
        <v>8</v>
      </c>
      <c r="D27" s="9">
        <f>15866.92-119.17</f>
        <v>15747.75</v>
      </c>
      <c r="E27" s="9">
        <v>14290.28</v>
      </c>
      <c r="F27" s="9">
        <v>7632.8</v>
      </c>
      <c r="G27" s="9">
        <v>7632.8</v>
      </c>
      <c r="H27" s="9">
        <f t="shared" ref="H27:H29" si="14">D27+E27+F27+G27</f>
        <v>45303.630000000005</v>
      </c>
    </row>
    <row r="28" spans="1:8" ht="63">
      <c r="A28" s="14"/>
      <c r="B28" s="14"/>
      <c r="C28" s="7" t="s">
        <v>9</v>
      </c>
      <c r="D28" s="9">
        <v>9011.99</v>
      </c>
      <c r="E28" s="9">
        <v>7271.34</v>
      </c>
      <c r="F28" s="10">
        <v>6246.28</v>
      </c>
      <c r="G28" s="10">
        <v>6246.28</v>
      </c>
      <c r="H28" s="9">
        <f t="shared" si="14"/>
        <v>28775.89</v>
      </c>
    </row>
    <row r="29" spans="1:8" ht="31.5">
      <c r="A29" s="14"/>
      <c r="B29" s="14"/>
      <c r="C29" s="7" t="s">
        <v>24</v>
      </c>
      <c r="D29" s="9">
        <f>2818.46+40+119.17</f>
        <v>2977.63</v>
      </c>
      <c r="E29" s="9">
        <v>2806.8</v>
      </c>
      <c r="F29" s="10">
        <v>2618</v>
      </c>
      <c r="G29" s="10">
        <v>2618</v>
      </c>
      <c r="H29" s="9">
        <f t="shared" si="14"/>
        <v>11020.43</v>
      </c>
    </row>
    <row r="30" spans="1:8" ht="15.75">
      <c r="A30" s="14" t="s">
        <v>13</v>
      </c>
      <c r="B30" s="14" t="s">
        <v>22</v>
      </c>
      <c r="C30" s="2" t="s">
        <v>5</v>
      </c>
      <c r="D30" s="9">
        <f>D32+D33+D34+D35</f>
        <v>0</v>
      </c>
      <c r="E30" s="9">
        <f t="shared" ref="E30:H30" si="15">E32+E33+E34+E35</f>
        <v>4650.68</v>
      </c>
      <c r="F30" s="9">
        <f t="shared" si="15"/>
        <v>1866.9</v>
      </c>
      <c r="G30" s="9">
        <f t="shared" ref="G30" si="16">G32+G33+G34+G35</f>
        <v>0</v>
      </c>
      <c r="H30" s="9">
        <f t="shared" si="15"/>
        <v>6517.58</v>
      </c>
    </row>
    <row r="31" spans="1:8" ht="31.5">
      <c r="A31" s="14"/>
      <c r="B31" s="14"/>
      <c r="C31" s="4" t="s">
        <v>6</v>
      </c>
      <c r="D31" s="3"/>
      <c r="E31" s="3"/>
      <c r="F31" s="6"/>
      <c r="G31" s="6"/>
      <c r="H31" s="3">
        <f t="shared" si="1"/>
        <v>0</v>
      </c>
    </row>
    <row r="32" spans="1:8" ht="47.25">
      <c r="A32" s="14"/>
      <c r="B32" s="14"/>
      <c r="C32" s="7" t="s">
        <v>7</v>
      </c>
      <c r="D32" s="9">
        <v>0</v>
      </c>
      <c r="E32" s="9">
        <v>1370.38</v>
      </c>
      <c r="F32" s="9">
        <v>839.9</v>
      </c>
      <c r="G32" s="9">
        <v>0</v>
      </c>
      <c r="H32" s="9">
        <f>D32+E32+F32+G32</f>
        <v>2210.2800000000002</v>
      </c>
    </row>
    <row r="33" spans="1:8" ht="31.5">
      <c r="A33" s="14"/>
      <c r="B33" s="14"/>
      <c r="C33" s="7" t="s">
        <v>8</v>
      </c>
      <c r="D33" s="9"/>
      <c r="E33" s="9">
        <v>3280.3</v>
      </c>
      <c r="F33" s="9">
        <v>1027</v>
      </c>
      <c r="G33" s="9">
        <v>0</v>
      </c>
      <c r="H33" s="9">
        <f t="shared" ref="H33:H35" si="17">D33+E33+F33+G33</f>
        <v>4307.3</v>
      </c>
    </row>
    <row r="34" spans="1:8" ht="63">
      <c r="A34" s="14"/>
      <c r="B34" s="14"/>
      <c r="C34" s="7" t="s">
        <v>9</v>
      </c>
      <c r="D34" s="3"/>
      <c r="E34" s="3"/>
      <c r="F34" s="6"/>
      <c r="G34" s="6"/>
      <c r="H34" s="9">
        <f t="shared" si="17"/>
        <v>0</v>
      </c>
    </row>
    <row r="35" spans="1:8" ht="31.5">
      <c r="A35" s="14"/>
      <c r="B35" s="14"/>
      <c r="C35" s="7" t="s">
        <v>24</v>
      </c>
      <c r="D35" s="3"/>
      <c r="E35" s="3"/>
      <c r="F35" s="6"/>
      <c r="G35" s="6"/>
      <c r="H35" s="9">
        <f t="shared" si="17"/>
        <v>0</v>
      </c>
    </row>
    <row r="36" spans="1:8" ht="15.75">
      <c r="A36" s="14" t="s">
        <v>14</v>
      </c>
      <c r="B36" s="14" t="s">
        <v>20</v>
      </c>
      <c r="C36" s="2" t="s">
        <v>5</v>
      </c>
      <c r="D36" s="9">
        <f>D38+D39+D40+D41</f>
        <v>34243.25</v>
      </c>
      <c r="E36" s="9">
        <f t="shared" ref="E36:H36" si="18">E38+E39+E40+E41</f>
        <v>35422.340000000004</v>
      </c>
      <c r="F36" s="9">
        <f t="shared" si="18"/>
        <v>34956.880000000005</v>
      </c>
      <c r="G36" s="9">
        <f t="shared" ref="G36" si="19">G38+G39+G40+G41</f>
        <v>34957.880000000005</v>
      </c>
      <c r="H36" s="9">
        <f t="shared" si="18"/>
        <v>139580.35</v>
      </c>
    </row>
    <row r="37" spans="1:8" ht="31.5">
      <c r="A37" s="14"/>
      <c r="B37" s="14"/>
      <c r="C37" s="4" t="s">
        <v>6</v>
      </c>
      <c r="D37" s="3"/>
      <c r="E37" s="3"/>
      <c r="F37" s="6"/>
      <c r="G37" s="6"/>
      <c r="H37" s="3">
        <f t="shared" ref="H37" si="20">D37+E37+F37</f>
        <v>0</v>
      </c>
    </row>
    <row r="38" spans="1:8" ht="47.25">
      <c r="A38" s="14"/>
      <c r="B38" s="14"/>
      <c r="C38" s="7" t="s">
        <v>7</v>
      </c>
      <c r="D38" s="3"/>
      <c r="E38" s="3"/>
      <c r="F38" s="3"/>
      <c r="G38" s="3"/>
      <c r="H38" s="3">
        <f>D38+E38+F38+G38</f>
        <v>0</v>
      </c>
    </row>
    <row r="39" spans="1:8" ht="31.5">
      <c r="A39" s="14"/>
      <c r="B39" s="14"/>
      <c r="C39" s="7" t="s">
        <v>8</v>
      </c>
      <c r="D39" s="9">
        <v>11168.84</v>
      </c>
      <c r="E39" s="9">
        <v>3522.17</v>
      </c>
      <c r="F39" s="9">
        <v>3554.64</v>
      </c>
      <c r="G39" s="9">
        <v>3554.64</v>
      </c>
      <c r="H39" s="3">
        <f t="shared" ref="H39:H41" si="21">D39+E39+F39+G39</f>
        <v>21800.29</v>
      </c>
    </row>
    <row r="40" spans="1:8" ht="63">
      <c r="A40" s="14"/>
      <c r="B40" s="14"/>
      <c r="C40" s="7" t="s">
        <v>9</v>
      </c>
      <c r="D40" s="3">
        <v>0</v>
      </c>
      <c r="E40" s="3">
        <v>22.7</v>
      </c>
      <c r="F40" s="6">
        <v>0</v>
      </c>
      <c r="G40" s="6">
        <v>0</v>
      </c>
      <c r="H40" s="3">
        <f t="shared" si="21"/>
        <v>22.7</v>
      </c>
    </row>
    <row r="41" spans="1:8" ht="31.5">
      <c r="A41" s="14"/>
      <c r="B41" s="14"/>
      <c r="C41" s="7" t="s">
        <v>24</v>
      </c>
      <c r="D41" s="9">
        <v>23074.41</v>
      </c>
      <c r="E41" s="9">
        <v>31877.47</v>
      </c>
      <c r="F41" s="10">
        <v>31402.240000000002</v>
      </c>
      <c r="G41" s="10">
        <v>31403.24</v>
      </c>
      <c r="H41" s="3">
        <f t="shared" si="21"/>
        <v>117757.36000000002</v>
      </c>
    </row>
  </sheetData>
  <mergeCells count="19">
    <mergeCell ref="A36:A41"/>
    <mergeCell ref="B36:B41"/>
    <mergeCell ref="A30:A35"/>
    <mergeCell ref="B30:B35"/>
    <mergeCell ref="A24:A29"/>
    <mergeCell ref="B24:B29"/>
    <mergeCell ref="B12:B17"/>
    <mergeCell ref="A3:H3"/>
    <mergeCell ref="A4:A5"/>
    <mergeCell ref="B4:B5"/>
    <mergeCell ref="C4:C5"/>
    <mergeCell ref="D4:H4"/>
    <mergeCell ref="A18:A23"/>
    <mergeCell ref="B18:B23"/>
    <mergeCell ref="A1:H1"/>
    <mergeCell ref="A2:H2"/>
    <mergeCell ref="A6:A11"/>
    <mergeCell ref="B6:B11"/>
    <mergeCell ref="A12:A1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2015-11-19T06:14:36Z</cp:lastPrinted>
  <dcterms:created xsi:type="dcterms:W3CDTF">2013-09-16T01:36:58Z</dcterms:created>
  <dcterms:modified xsi:type="dcterms:W3CDTF">2016-01-13T05:06:37Z</dcterms:modified>
</cp:coreProperties>
</file>